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485"/>
  </bookViews>
  <sheets>
    <sheet name="Introduction" sheetId="4" r:id="rId1"/>
    <sheet name="Opacity" sheetId="5" r:id="rId2"/>
  </sheets>
  <calcPr calcId="145621"/>
</workbook>
</file>

<file path=xl/calcChain.xml><?xml version="1.0" encoding="utf-8"?>
<calcChain xmlns="http://schemas.openxmlformats.org/spreadsheetml/2006/main">
  <c r="G7" i="5" l="1"/>
  <c r="B15" i="5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5" i="5" s="1"/>
  <c r="C52" i="5" l="1"/>
  <c r="C44" i="5"/>
  <c r="C50" i="5"/>
  <c r="C46" i="5"/>
  <c r="C48" i="5"/>
  <c r="C51" i="5"/>
  <c r="C47" i="5"/>
  <c r="C53" i="5"/>
  <c r="C54" i="5" s="1"/>
  <c r="C49" i="5"/>
  <c r="C45" i="5"/>
  <c r="C17" i="5"/>
  <c r="C35" i="5"/>
  <c r="C27" i="5"/>
  <c r="C19" i="5"/>
  <c r="C43" i="5"/>
  <c r="C40" i="5"/>
  <c r="C32" i="5"/>
  <c r="C24" i="5"/>
  <c r="C16" i="5"/>
  <c r="C39" i="5"/>
  <c r="C31" i="5"/>
  <c r="C23" i="5"/>
  <c r="C15" i="5"/>
  <c r="C14" i="5"/>
  <c r="C36" i="5"/>
  <c r="C28" i="5"/>
  <c r="C20" i="5"/>
  <c r="C42" i="5"/>
  <c r="C38" i="5"/>
  <c r="C34" i="5"/>
  <c r="C30" i="5"/>
  <c r="C26" i="5"/>
  <c r="C22" i="5"/>
  <c r="C18" i="5"/>
  <c r="C41" i="5"/>
  <c r="C37" i="5"/>
  <c r="C33" i="5"/>
  <c r="C29" i="5"/>
  <c r="C25" i="5"/>
  <c r="C21" i="5"/>
  <c r="C55" i="5" l="1"/>
  <c r="C56" i="5"/>
  <c r="L7" i="5" s="1"/>
  <c r="L8" i="5" s="1"/>
</calcChain>
</file>

<file path=xl/sharedStrings.xml><?xml version="1.0" encoding="utf-8"?>
<sst xmlns="http://schemas.openxmlformats.org/spreadsheetml/2006/main" count="43" uniqueCount="41">
  <si>
    <t>x</t>
  </si>
  <si>
    <t>Introduction</t>
  </si>
  <si>
    <t>Aerosols are small particles suspended in the air that cause light to be dimmed. They also scaller blue light more strongly</t>
  </si>
  <si>
    <t>than red light, which is why sunsets can be very red while the rest of the sky has a bluish color.</t>
  </si>
  <si>
    <t>How it works</t>
  </si>
  <si>
    <t>Open the Opacity tab</t>
  </si>
  <si>
    <t>Exploring Opacity and Extinction</t>
  </si>
  <si>
    <t>Select the opacity</t>
  </si>
  <si>
    <t>meters</t>
  </si>
  <si>
    <t>Brightness</t>
  </si>
  <si>
    <t>Opaque</t>
  </si>
  <si>
    <t>Transparent</t>
  </si>
  <si>
    <t>More</t>
  </si>
  <si>
    <t>(%)</t>
  </si>
  <si>
    <t>Percent</t>
  </si>
  <si>
    <t>Data Table</t>
  </si>
  <si>
    <t>© Jorge Royan / http://www.royan.com.ar</t>
  </si>
  <si>
    <t xml:space="preserve">Background image from </t>
  </si>
  <si>
    <t>Initial Intensity</t>
  </si>
  <si>
    <t>Final Intensity</t>
  </si>
  <si>
    <t>Extinction</t>
  </si>
  <si>
    <t>The background image shows smoke from the smoke stack of an electric power station. Usually coal-fired plants eject</t>
  </si>
  <si>
    <t>carbon dioxide, water vapor and various unburned or partially burned ash, dust and other aerosols. Most of the</t>
  </si>
  <si>
    <t>smoke you see is water droplets in aerosol form, which cause the familiar smoky haze.</t>
  </si>
  <si>
    <t>This program looks at a layer of aerosols in a 100-meter section of the atmosphere. The aerosol layer is called the Absorber</t>
  </si>
  <si>
    <t>in the displayed diagram. The surrounding air is considered to be perfectly clean. Sunlight enters this layer from the left</t>
  </si>
  <si>
    <t>and passes through the absorber layer from left to right until it escapes back into open air on the right.</t>
  </si>
  <si>
    <t xml:space="preserve">The slider controls the opacity of the absorber material. To make the layer opaque, move the slider to the left. </t>
  </si>
  <si>
    <t>To make the layer transparent, move the slider to the right.</t>
  </si>
  <si>
    <t>The number below the slider gives the opacity of the absorber, and when miultiplied by the distance light has traveled</t>
  </si>
  <si>
    <t>through the absorber from the surface, it gives the optical depth of the material.</t>
  </si>
  <si>
    <t>The amount of light lost from the surface to the location, X, is given by  P=100xexp(-optical depth)</t>
  </si>
  <si>
    <t>The plotted blue line gives the intensity of the light at each location through the air and absorber</t>
  </si>
  <si>
    <t xml:space="preserve">The vertical red lines show the boundary of the absorber, approximated as a slab of material with a thickness of </t>
  </si>
  <si>
    <t>40 meters.</t>
  </si>
  <si>
    <t>Developed by Dr. Sten Odenwald</t>
  </si>
  <si>
    <t>National Institute of Aerospace</t>
  </si>
  <si>
    <t>SpaceMath@NASA</t>
  </si>
  <si>
    <t>http://spacemath.gsfc.nasa.gov</t>
  </si>
  <si>
    <t>This spreadsheet will let you explore how aerosols change the transmission of light through then air by examining</t>
  </si>
  <si>
    <t>the material emitted by a smokestack. This material consists of water droplets and unburned coal ash, which absorb light.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</si>
</sst>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"/>
  </numFmts>
  <fonts count="12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rgb="FFEAEAEA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/>
    <xf numFmtId="0" fontId="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9" fillId="0" borderId="0" xfId="0" applyFont="1"/>
    <xf numFmtId="0" fontId="10" fillId="0" borderId="0" xfId="1"/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0" fontId="0" fillId="0" borderId="0" xfId="0" applyFont="1"/>
    <xf numFmtId="0" fontId="0" fillId="0" borderId="0" xfId="0" applyAlignment="1">
      <alignment horizontal="left"/>
    </xf>
    <xf numFmtId="0" fontId="10" fillId="0" borderId="0" xfId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25375432111862"/>
          <c:y val="3.7906664106011137E-2"/>
          <c:w val="0.77817417560114288"/>
          <c:h val="0.74681518468727992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Opacity!$B$11:$B$56</c:f>
              <c:numCache>
                <c:formatCode>General</c:formatCode>
                <c:ptCount val="46"/>
                <c:pt idx="0">
                  <c:v>1</c:v>
                </c:pt>
                <c:pt idx="1">
                  <c:v>30</c:v>
                </c:pt>
                <c:pt idx="2">
                  <c:v>30.1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70.099999999999994</c:v>
                </c:pt>
                <c:pt idx="44">
                  <c:v>71</c:v>
                </c:pt>
                <c:pt idx="45">
                  <c:v>100</c:v>
                </c:pt>
              </c:numCache>
            </c:numRef>
          </c:xVal>
          <c:yVal>
            <c:numRef>
              <c:f>Opacity!$C$11:$C$56</c:f>
              <c:numCache>
                <c:formatCode>0.00</c:formatCode>
                <c:ptCount val="4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98.058314032410863</c:v>
                </c:pt>
                <c:pt idx="4">
                  <c:v>96.154329508789061</c:v>
                </c:pt>
                <c:pt idx="5">
                  <c:v>94.287314385487491</c:v>
                </c:pt>
                <c:pt idx="6">
                  <c:v>92.456550832847839</c:v>
                </c:pt>
                <c:pt idx="7">
                  <c:v>90.661334959209512</c:v>
                </c:pt>
                <c:pt idx="8">
                  <c:v>88.900976540277568</c:v>
                </c:pt>
                <c:pt idx="9">
                  <c:v>87.174798753745293</c:v>
                </c:pt>
                <c:pt idx="10">
                  <c:v>85.482137919069757</c:v>
                </c:pt>
                <c:pt idx="11">
                  <c:v>83.822343242299993</c:v>
                </c:pt>
                <c:pt idx="12">
                  <c:v>82.194776565859868</c:v>
                </c:pt>
                <c:pt idx="13">
                  <c:v>80.598812123189305</c:v>
                </c:pt>
                <c:pt idx="14">
                  <c:v>79.033836298149822</c:v>
                </c:pt>
                <c:pt idx="15">
                  <c:v>77.499247389101285</c:v>
                </c:pt>
                <c:pt idx="16">
                  <c:v>75.994455377559916</c:v>
                </c:pt>
                <c:pt idx="17">
                  <c:v>74.51888170134805</c:v>
                </c:pt>
                <c:pt idx="18">
                  <c:v>73.071959032148641</c:v>
                </c:pt>
                <c:pt idx="19">
                  <c:v>71.653131057378928</c:v>
                </c:pt>
                <c:pt idx="20">
                  <c:v>70.261852266299556</c:v>
                </c:pt>
                <c:pt idx="21">
                  <c:v>68.897587740276606</c:v>
                </c:pt>
                <c:pt idx="22">
                  <c:v>67.559812947116242</c:v>
                </c:pt>
                <c:pt idx="23">
                  <c:v>66.24801353939263</c:v>
                </c:pt>
                <c:pt idx="24">
                  <c:v>64.961685156691686</c:v>
                </c:pt>
                <c:pt idx="25">
                  <c:v>63.700333231694771</c:v>
                </c:pt>
                <c:pt idx="26">
                  <c:v>62.463472800027439</c:v>
                </c:pt>
                <c:pt idx="27">
                  <c:v>61.250628313800462</c:v>
                </c:pt>
                <c:pt idx="28">
                  <c:v>60.06133345877123</c:v>
                </c:pt>
                <c:pt idx="29">
                  <c:v>58.895130975055345</c:v>
                </c:pt>
                <c:pt idx="30">
                  <c:v>57.75157248131945</c:v>
                </c:pt>
                <c:pt idx="31">
                  <c:v>56.630218302387611</c:v>
                </c:pt>
                <c:pt idx="32">
                  <c:v>55.530637300195053</c:v>
                </c:pt>
                <c:pt idx="33">
                  <c:v>54.452406708024355</c:v>
                </c:pt>
                <c:pt idx="34">
                  <c:v>53.395111967960084</c:v>
                </c:pt>
                <c:pt idx="35">
                  <c:v>52.358346571499695</c:v>
                </c:pt>
                <c:pt idx="36">
                  <c:v>51.341711903259203</c:v>
                </c:pt>
                <c:pt idx="37">
                  <c:v>50.344817087713579</c:v>
                </c:pt>
                <c:pt idx="38">
                  <c:v>49.367278838913037</c:v>
                </c:pt>
                <c:pt idx="39">
                  <c:v>48.408721313117262</c:v>
                </c:pt>
                <c:pt idx="40">
                  <c:v>47.468775964291133</c:v>
                </c:pt>
                <c:pt idx="41">
                  <c:v>46.547081402406171</c:v>
                </c:pt>
                <c:pt idx="42">
                  <c:v>45.643283254493362</c:v>
                </c:pt>
                <c:pt idx="43">
                  <c:v>45.643283254493362</c:v>
                </c:pt>
                <c:pt idx="44">
                  <c:v>45.643283254493362</c:v>
                </c:pt>
                <c:pt idx="45">
                  <c:v>45.643283254493362</c:v>
                </c:pt>
              </c:numCache>
            </c:numRef>
          </c:yVal>
          <c:smooth val="1"/>
        </c:ser>
        <c:ser>
          <c:idx val="1"/>
          <c:order val="1"/>
          <c:marker>
            <c:symbol val="none"/>
          </c:marker>
          <c:xVal>
            <c:numRef>
              <c:f>Opacity!$B$11:$B$56</c:f>
              <c:numCache>
                <c:formatCode>General</c:formatCode>
                <c:ptCount val="46"/>
                <c:pt idx="0">
                  <c:v>1</c:v>
                </c:pt>
                <c:pt idx="1">
                  <c:v>30</c:v>
                </c:pt>
                <c:pt idx="2">
                  <c:v>30.1</c:v>
                </c:pt>
                <c:pt idx="3">
                  <c:v>31</c:v>
                </c:pt>
                <c:pt idx="4">
                  <c:v>32</c:v>
                </c:pt>
                <c:pt idx="5">
                  <c:v>33</c:v>
                </c:pt>
                <c:pt idx="6">
                  <c:v>34</c:v>
                </c:pt>
                <c:pt idx="7">
                  <c:v>35</c:v>
                </c:pt>
                <c:pt idx="8">
                  <c:v>36</c:v>
                </c:pt>
                <c:pt idx="9">
                  <c:v>37</c:v>
                </c:pt>
                <c:pt idx="10">
                  <c:v>38</c:v>
                </c:pt>
                <c:pt idx="11">
                  <c:v>39</c:v>
                </c:pt>
                <c:pt idx="12">
                  <c:v>40</c:v>
                </c:pt>
                <c:pt idx="13">
                  <c:v>41</c:v>
                </c:pt>
                <c:pt idx="14">
                  <c:v>42</c:v>
                </c:pt>
                <c:pt idx="15">
                  <c:v>43</c:v>
                </c:pt>
                <c:pt idx="16">
                  <c:v>44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49</c:v>
                </c:pt>
                <c:pt idx="22">
                  <c:v>50</c:v>
                </c:pt>
                <c:pt idx="23">
                  <c:v>51</c:v>
                </c:pt>
                <c:pt idx="24">
                  <c:v>52</c:v>
                </c:pt>
                <c:pt idx="25">
                  <c:v>53</c:v>
                </c:pt>
                <c:pt idx="26">
                  <c:v>54</c:v>
                </c:pt>
                <c:pt idx="27">
                  <c:v>55</c:v>
                </c:pt>
                <c:pt idx="28">
                  <c:v>56</c:v>
                </c:pt>
                <c:pt idx="29">
                  <c:v>57</c:v>
                </c:pt>
                <c:pt idx="30">
                  <c:v>58</c:v>
                </c:pt>
                <c:pt idx="31">
                  <c:v>59</c:v>
                </c:pt>
                <c:pt idx="32">
                  <c:v>60</c:v>
                </c:pt>
                <c:pt idx="33">
                  <c:v>61</c:v>
                </c:pt>
                <c:pt idx="34">
                  <c:v>62</c:v>
                </c:pt>
                <c:pt idx="35">
                  <c:v>63</c:v>
                </c:pt>
                <c:pt idx="36">
                  <c:v>64</c:v>
                </c:pt>
                <c:pt idx="37">
                  <c:v>65</c:v>
                </c:pt>
                <c:pt idx="38">
                  <c:v>66</c:v>
                </c:pt>
                <c:pt idx="39">
                  <c:v>67</c:v>
                </c:pt>
                <c:pt idx="40">
                  <c:v>68</c:v>
                </c:pt>
                <c:pt idx="41">
                  <c:v>69</c:v>
                </c:pt>
                <c:pt idx="42">
                  <c:v>70</c:v>
                </c:pt>
                <c:pt idx="43">
                  <c:v>70.099999999999994</c:v>
                </c:pt>
                <c:pt idx="44">
                  <c:v>71</c:v>
                </c:pt>
                <c:pt idx="45">
                  <c:v>100</c:v>
                </c:pt>
              </c:numCache>
            </c:numRef>
          </c:xVal>
          <c:yVal>
            <c:numRef>
              <c:f>Opacity!$D$11:$D$56</c:f>
              <c:numCache>
                <c:formatCode>General</c:formatCode>
                <c:ptCount val="46"/>
                <c:pt idx="1">
                  <c:v>0</c:v>
                </c:pt>
                <c:pt idx="2">
                  <c:v>120</c:v>
                </c:pt>
                <c:pt idx="42">
                  <c:v>0</c:v>
                </c:pt>
                <c:pt idx="43">
                  <c:v>120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61120"/>
        <c:axId val="42267392"/>
      </c:scatterChart>
      <c:valAx>
        <c:axId val="42261120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Distance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in meters</a:t>
                </a:r>
                <a:endParaRPr 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42267392"/>
        <c:crosses val="autoZero"/>
        <c:crossBetween val="midCat"/>
        <c:majorUnit val="10"/>
      </c:valAx>
      <c:valAx>
        <c:axId val="42267392"/>
        <c:scaling>
          <c:orientation val="minMax"/>
          <c:max val="12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1200">
                    <a:latin typeface="Arial" panose="020B0604020202020204" pitchFamily="34" charset="0"/>
                    <a:cs typeface="Arial" panose="020B0604020202020204" pitchFamily="34" charset="0"/>
                  </a:rPr>
                  <a:t>Brightness</a:t>
                </a:r>
                <a:r>
                  <a:rPr lang="en-US" sz="12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Percent</a:t>
                </a:r>
                <a:endParaRPr lang="en-US" sz="12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42261120"/>
        <c:crosses val="autoZero"/>
        <c:crossBetween val="midCat"/>
      </c:valAx>
      <c:spPr>
        <a:solidFill>
          <a:schemeClr val="bg1">
            <a:lumMod val="85000"/>
            <a:alpha val="0"/>
          </a:schemeClr>
        </a:solidFill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trlProps/ctrlProp1.xml><?xml version="1.0" encoding="utf-8"?>
<formControlPr xmlns="http://schemas.microsoft.com/office/spreadsheetml/2009/9/main" objectType="Scroll" dx="16" fmlaLink="$F$6" horiz="1" max="100" page="10" val="1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180975</xdr:rowOff>
        </xdr:from>
        <xdr:to>
          <xdr:col>7</xdr:col>
          <xdr:colOff>771525</xdr:colOff>
          <xdr:row>6</xdr:row>
          <xdr:rowOff>19050</xdr:rowOff>
        </xdr:to>
        <xdr:sp macro="" textlink="">
          <xdr:nvSpPr>
            <xdr:cNvPr id="3074" name="Scroll Bar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123825</xdr:colOff>
      <xdr:row>8</xdr:row>
      <xdr:rowOff>14287</xdr:rowOff>
    </xdr:from>
    <xdr:to>
      <xdr:col>12</xdr:col>
      <xdr:colOff>171451</xdr:colOff>
      <xdr:row>24</xdr:row>
      <xdr:rowOff>90487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561975</xdr:colOff>
      <xdr:row>8</xdr:row>
      <xdr:rowOff>85725</xdr:rowOff>
    </xdr:from>
    <xdr:ext cx="505331" cy="357790"/>
    <xdr:sp macro="" textlink="">
      <xdr:nvSpPr>
        <xdr:cNvPr id="15" name="TextBox 14"/>
        <xdr:cNvSpPr txBox="1"/>
      </xdr:nvSpPr>
      <xdr:spPr>
        <a:xfrm>
          <a:off x="4219575" y="1857375"/>
          <a:ext cx="505331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Air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0.4405</cdr:x>
      <cdr:y>0.02591</cdr:y>
    </cdr:from>
    <cdr:to>
      <cdr:x>0.64092</cdr:x>
      <cdr:y>0.15701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9775" y="80963"/>
          <a:ext cx="9144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Absorber</a:t>
          </a:r>
        </a:p>
      </cdr:txBody>
    </cdr:sp>
  </cdr:relSizeAnchor>
  <cdr:relSizeAnchor xmlns:cdr="http://schemas.openxmlformats.org/drawingml/2006/chartDrawing">
    <cdr:from>
      <cdr:x>0.79541</cdr:x>
      <cdr:y>0.02896</cdr:y>
    </cdr:from>
    <cdr:to>
      <cdr:x>0.93528</cdr:x>
      <cdr:y>0.14482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629025" y="90488"/>
          <a:ext cx="638175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Air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pacemath.gsfc.nasa.gov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royan.com.ar/" TargetMode="External"/><Relationship Id="rId5" Type="http://schemas.openxmlformats.org/officeDocument/2006/relationships/ctrlProp" Target="../ctrlProps/ctrlProp1.xml"/><Relationship Id="rId4" Type="http://schemas.openxmlformats.org/officeDocument/2006/relationships/image" Target="../media/image2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4:T69"/>
  <sheetViews>
    <sheetView showGridLines="0" tabSelected="1" topLeftCell="A51" workbookViewId="0">
      <selection activeCell="I46" sqref="I46"/>
    </sheetView>
  </sheetViews>
  <sheetFormatPr defaultRowHeight="15" x14ac:dyDescent="0.25"/>
  <sheetData>
    <row r="24" spans="3:19" ht="19.5" customHeight="1" x14ac:dyDescent="0.7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3:19" ht="46.5" x14ac:dyDescent="0.7">
      <c r="E25" s="21" t="s">
        <v>6</v>
      </c>
      <c r="F25" s="21"/>
      <c r="G25" s="21"/>
      <c r="H25" s="21"/>
      <c r="I25" s="21"/>
      <c r="J25" s="21"/>
      <c r="K25" s="21"/>
      <c r="L25" s="21"/>
      <c r="M25" s="21"/>
      <c r="N25" s="21"/>
    </row>
    <row r="27" spans="3:19" x14ac:dyDescent="0.25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"/>
    </row>
    <row r="28" spans="3:19" ht="25.5" customHeight="1" x14ac:dyDescent="0.25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30" spans="3:19" x14ac:dyDescent="0.25">
      <c r="H30" s="18" t="s">
        <v>35</v>
      </c>
      <c r="I30" s="18"/>
      <c r="J30" s="18"/>
      <c r="K30" s="18"/>
    </row>
    <row r="31" spans="3:19" x14ac:dyDescent="0.25">
      <c r="H31" s="18" t="s">
        <v>37</v>
      </c>
      <c r="I31" s="18"/>
      <c r="J31" s="18"/>
      <c r="K31" s="18"/>
    </row>
    <row r="32" spans="3:19" x14ac:dyDescent="0.25">
      <c r="H32" s="18" t="s">
        <v>36</v>
      </c>
      <c r="I32" s="18"/>
      <c r="J32" s="18"/>
      <c r="K32" s="18"/>
    </row>
    <row r="33" spans="3:16" x14ac:dyDescent="0.25">
      <c r="H33" s="19" t="s">
        <v>38</v>
      </c>
      <c r="I33" s="18"/>
      <c r="J33" s="18"/>
      <c r="K33" s="18"/>
    </row>
    <row r="41" spans="3:16" ht="26.25" x14ac:dyDescent="0.4">
      <c r="C41" s="22" t="s">
        <v>1</v>
      </c>
      <c r="D41" s="22"/>
      <c r="E41" s="22"/>
    </row>
    <row r="42" spans="3:16" ht="18.75" x14ac:dyDescent="0.3">
      <c r="E42" s="3" t="s">
        <v>2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3:16" ht="18.75" x14ac:dyDescent="0.3">
      <c r="E43" s="3" t="s">
        <v>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3:16" ht="18.75" x14ac:dyDescent="0.3">
      <c r="E44" s="3" t="s">
        <v>39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3:16" ht="18.75" x14ac:dyDescent="0.3">
      <c r="E45" s="3" t="s">
        <v>40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9" spans="3:20" ht="26.25" x14ac:dyDescent="0.4">
      <c r="C49" s="22" t="s">
        <v>4</v>
      </c>
      <c r="D49" s="22"/>
      <c r="E49" s="22"/>
    </row>
    <row r="52" spans="3:20" ht="21" x14ac:dyDescent="0.35">
      <c r="E52" s="20" t="s">
        <v>5</v>
      </c>
      <c r="F52" s="20"/>
      <c r="G52" s="20"/>
    </row>
    <row r="54" spans="3:20" ht="18.75" x14ac:dyDescent="0.3">
      <c r="F54" s="3" t="s">
        <v>21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17"/>
      <c r="S54" s="17"/>
      <c r="T54" s="17"/>
    </row>
    <row r="55" spans="3:20" ht="18.75" x14ac:dyDescent="0.3">
      <c r="F55" s="3" t="s">
        <v>22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17"/>
      <c r="S55" s="17"/>
      <c r="T55" s="17"/>
    </row>
    <row r="56" spans="3:20" ht="18.75" x14ac:dyDescent="0.3">
      <c r="F56" s="3" t="s">
        <v>23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17"/>
      <c r="S56" s="17"/>
      <c r="T56" s="17"/>
    </row>
    <row r="57" spans="3:20" ht="18.75" x14ac:dyDescent="0.3"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17"/>
      <c r="S57" s="17"/>
      <c r="T57" s="17"/>
    </row>
    <row r="58" spans="3:20" ht="18.75" x14ac:dyDescent="0.3">
      <c r="F58" s="3" t="s">
        <v>24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17"/>
      <c r="S58" s="17"/>
      <c r="T58" s="17"/>
    </row>
    <row r="59" spans="3:20" ht="18.75" x14ac:dyDescent="0.3">
      <c r="F59" s="3" t="s">
        <v>25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17"/>
      <c r="S59" s="17"/>
      <c r="T59" s="17"/>
    </row>
    <row r="60" spans="3:20" ht="18.75" x14ac:dyDescent="0.3">
      <c r="F60" s="3" t="s">
        <v>26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17"/>
      <c r="S60" s="17"/>
      <c r="T60" s="17"/>
    </row>
    <row r="62" spans="3:20" ht="18.75" x14ac:dyDescent="0.3">
      <c r="G62" s="3" t="s">
        <v>27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3:20" ht="18.75" x14ac:dyDescent="0.3">
      <c r="G63" s="3" t="s">
        <v>28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3:20" ht="18.75" x14ac:dyDescent="0.3">
      <c r="G64" s="3" t="s">
        <v>29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7:18" ht="18.75" x14ac:dyDescent="0.3">
      <c r="G65" s="3" t="s">
        <v>30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7:18" ht="18.75" x14ac:dyDescent="0.3">
      <c r="G66" s="3" t="s">
        <v>31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7:18" ht="18.75" x14ac:dyDescent="0.3">
      <c r="G67" s="3" t="s">
        <v>32</v>
      </c>
    </row>
    <row r="68" spans="7:18" ht="18.75" x14ac:dyDescent="0.3">
      <c r="G68" s="3" t="s">
        <v>33</v>
      </c>
    </row>
    <row r="69" spans="7:18" ht="18.75" x14ac:dyDescent="0.3">
      <c r="G69" s="3" t="s">
        <v>34</v>
      </c>
    </row>
  </sheetData>
  <mergeCells count="5">
    <mergeCell ref="E52:G52"/>
    <mergeCell ref="C27:R28"/>
    <mergeCell ref="C41:E41"/>
    <mergeCell ref="C49:E49"/>
    <mergeCell ref="E25:N25"/>
  </mergeCells>
  <hyperlinks>
    <hyperlink ref="H33" r:id="rId1"/>
  </hyperlinks>
  <pageMargins left="0.7" right="0.7" top="0.75" bottom="0.75" header="0.3" footer="0.3"/>
  <pageSetup orientation="portrait" horizontalDpi="4294967293" verticalDpi="0"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56"/>
  <sheetViews>
    <sheetView showGridLines="0" workbookViewId="0">
      <selection activeCell="G7" sqref="G7:H7"/>
    </sheetView>
  </sheetViews>
  <sheetFormatPr defaultRowHeight="15" x14ac:dyDescent="0.25"/>
  <cols>
    <col min="2" max="2" width="7.7109375" customWidth="1"/>
    <col min="3" max="3" width="11" customWidth="1"/>
    <col min="4" max="4" width="4.140625" customWidth="1"/>
    <col min="5" max="5" width="4" customWidth="1"/>
    <col min="8" max="8" width="11.7109375" customWidth="1"/>
    <col min="10" max="10" width="9.140625" customWidth="1"/>
    <col min="11" max="11" width="10.28515625" customWidth="1"/>
  </cols>
  <sheetData>
    <row r="2" spans="2:14" ht="33.75" x14ac:dyDescent="0.5">
      <c r="B2" s="25" t="s">
        <v>6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4" spans="2:14" x14ac:dyDescent="0.25">
      <c r="G4" s="4" t="s">
        <v>12</v>
      </c>
      <c r="H4" s="4" t="s">
        <v>12</v>
      </c>
    </row>
    <row r="5" spans="2:14" ht="15" customHeight="1" x14ac:dyDescent="0.3">
      <c r="G5" s="4" t="s">
        <v>10</v>
      </c>
      <c r="H5" s="4" t="s">
        <v>11</v>
      </c>
      <c r="L5" s="5" t="s">
        <v>14</v>
      </c>
      <c r="M5" s="6"/>
    </row>
    <row r="6" spans="2:14" ht="18" customHeight="1" x14ac:dyDescent="0.3">
      <c r="B6" s="26" t="s">
        <v>7</v>
      </c>
      <c r="C6" s="26"/>
      <c r="D6" s="26"/>
      <c r="E6" s="26"/>
      <c r="F6" s="13">
        <v>10</v>
      </c>
      <c r="J6" s="24" t="s">
        <v>18</v>
      </c>
      <c r="K6" s="24"/>
      <c r="L6" s="15">
        <v>100</v>
      </c>
      <c r="M6" s="6"/>
    </row>
    <row r="7" spans="2:14" ht="15.75" customHeight="1" x14ac:dyDescent="0.3">
      <c r="G7" s="28">
        <f>(1/(1+5*$F$6))</f>
        <v>1.9607843137254902E-2</v>
      </c>
      <c r="H7" s="28"/>
      <c r="J7" s="24" t="s">
        <v>19</v>
      </c>
      <c r="K7" s="24"/>
      <c r="L7" s="16">
        <f>C56</f>
        <v>45.643283254493362</v>
      </c>
      <c r="M7" s="7"/>
      <c r="N7" s="8"/>
    </row>
    <row r="8" spans="2:14" ht="18.75" x14ac:dyDescent="0.3">
      <c r="B8" s="27" t="s">
        <v>15</v>
      </c>
      <c r="C8" s="27"/>
      <c r="D8" s="9"/>
      <c r="J8" s="24" t="s">
        <v>20</v>
      </c>
      <c r="K8" s="24"/>
      <c r="L8" s="7">
        <f>(L6-L7)</f>
        <v>54.356716745506638</v>
      </c>
    </row>
    <row r="9" spans="2:14" ht="15.75" x14ac:dyDescent="0.25">
      <c r="B9" s="10" t="s">
        <v>0</v>
      </c>
      <c r="C9" s="10" t="s">
        <v>9</v>
      </c>
      <c r="D9" s="9"/>
    </row>
    <row r="10" spans="2:14" ht="15.75" x14ac:dyDescent="0.25">
      <c r="B10" s="10" t="s">
        <v>8</v>
      </c>
      <c r="C10" s="10" t="s">
        <v>13</v>
      </c>
      <c r="D10" s="9"/>
    </row>
    <row r="11" spans="2:14" x14ac:dyDescent="0.25">
      <c r="B11" s="11">
        <v>1</v>
      </c>
      <c r="C11" s="12">
        <v>100</v>
      </c>
      <c r="D11" s="9"/>
    </row>
    <row r="12" spans="2:14" x14ac:dyDescent="0.25">
      <c r="B12" s="11">
        <v>30</v>
      </c>
      <c r="C12" s="12">
        <v>100</v>
      </c>
      <c r="D12" s="9">
        <v>0</v>
      </c>
    </row>
    <row r="13" spans="2:14" x14ac:dyDescent="0.25">
      <c r="B13" s="11">
        <v>30.1</v>
      </c>
      <c r="C13" s="12">
        <v>100</v>
      </c>
      <c r="D13" s="9">
        <v>120</v>
      </c>
    </row>
    <row r="14" spans="2:14" x14ac:dyDescent="0.25">
      <c r="B14" s="11">
        <v>31</v>
      </c>
      <c r="C14" s="12">
        <f>(100*EXP(-$G$7*(B14-30)))</f>
        <v>98.058314032410863</v>
      </c>
      <c r="D14" s="9"/>
    </row>
    <row r="15" spans="2:14" x14ac:dyDescent="0.25">
      <c r="B15" s="11">
        <f t="shared" ref="B15:B49" si="0">(B14+1)</f>
        <v>32</v>
      </c>
      <c r="C15" s="12">
        <f t="shared" ref="C15:C53" si="1">(100*EXP(-$G$7*(B15-30)))</f>
        <v>96.154329508789061</v>
      </c>
      <c r="D15" s="9"/>
    </row>
    <row r="16" spans="2:14" x14ac:dyDescent="0.25">
      <c r="B16" s="11">
        <f t="shared" si="0"/>
        <v>33</v>
      </c>
      <c r="C16" s="12">
        <f t="shared" si="1"/>
        <v>94.287314385487491</v>
      </c>
      <c r="D16" s="9"/>
    </row>
    <row r="17" spans="2:10" x14ac:dyDescent="0.25">
      <c r="B17" s="11">
        <f t="shared" si="0"/>
        <v>34</v>
      </c>
      <c r="C17" s="12">
        <f t="shared" si="1"/>
        <v>92.456550832847839</v>
      </c>
      <c r="D17" s="9"/>
    </row>
    <row r="18" spans="2:10" x14ac:dyDescent="0.25">
      <c r="B18" s="11">
        <f t="shared" si="0"/>
        <v>35</v>
      </c>
      <c r="C18" s="12">
        <f t="shared" si="1"/>
        <v>90.661334959209512</v>
      </c>
      <c r="D18" s="9"/>
    </row>
    <row r="19" spans="2:10" x14ac:dyDescent="0.25">
      <c r="B19" s="11">
        <f t="shared" si="0"/>
        <v>36</v>
      </c>
      <c r="C19" s="12">
        <f t="shared" si="1"/>
        <v>88.900976540277568</v>
      </c>
      <c r="D19" s="9"/>
    </row>
    <row r="20" spans="2:10" x14ac:dyDescent="0.25">
      <c r="B20" s="11">
        <f t="shared" si="0"/>
        <v>37</v>
      </c>
      <c r="C20" s="12">
        <f t="shared" si="1"/>
        <v>87.174798753745293</v>
      </c>
      <c r="D20" s="9"/>
    </row>
    <row r="21" spans="2:10" x14ac:dyDescent="0.25">
      <c r="B21" s="11">
        <f t="shared" si="0"/>
        <v>38</v>
      </c>
      <c r="C21" s="12">
        <f t="shared" si="1"/>
        <v>85.482137919069757</v>
      </c>
      <c r="D21" s="9"/>
    </row>
    <row r="22" spans="2:10" x14ac:dyDescent="0.25">
      <c r="B22" s="11">
        <f t="shared" si="0"/>
        <v>39</v>
      </c>
      <c r="C22" s="12">
        <f t="shared" si="1"/>
        <v>83.822343242299993</v>
      </c>
      <c r="D22" s="9"/>
    </row>
    <row r="23" spans="2:10" x14ac:dyDescent="0.25">
      <c r="B23" s="11">
        <f t="shared" si="0"/>
        <v>40</v>
      </c>
      <c r="C23" s="12">
        <f t="shared" si="1"/>
        <v>82.194776565859868</v>
      </c>
      <c r="D23" s="9"/>
    </row>
    <row r="24" spans="2:10" x14ac:dyDescent="0.25">
      <c r="B24" s="11">
        <f t="shared" si="0"/>
        <v>41</v>
      </c>
      <c r="C24" s="12">
        <f t="shared" si="1"/>
        <v>80.598812123189305</v>
      </c>
      <c r="D24" s="9"/>
    </row>
    <row r="25" spans="2:10" x14ac:dyDescent="0.25">
      <c r="B25" s="11">
        <f t="shared" si="0"/>
        <v>42</v>
      </c>
      <c r="C25" s="12">
        <f t="shared" si="1"/>
        <v>79.033836298149822</v>
      </c>
      <c r="D25" s="9"/>
    </row>
    <row r="26" spans="2:10" x14ac:dyDescent="0.25">
      <c r="B26" s="11">
        <f t="shared" si="0"/>
        <v>43</v>
      </c>
      <c r="C26" s="12">
        <f t="shared" si="1"/>
        <v>77.499247389101285</v>
      </c>
      <c r="D26" s="9"/>
    </row>
    <row r="27" spans="2:10" x14ac:dyDescent="0.25">
      <c r="B27" s="11">
        <f t="shared" si="0"/>
        <v>44</v>
      </c>
      <c r="C27" s="12">
        <f t="shared" si="1"/>
        <v>75.994455377559916</v>
      </c>
      <c r="D27" s="9"/>
      <c r="H27" s="23" t="s">
        <v>17</v>
      </c>
      <c r="I27" s="23"/>
      <c r="J27" s="23"/>
    </row>
    <row r="28" spans="2:10" x14ac:dyDescent="0.25">
      <c r="B28" s="11">
        <f t="shared" si="0"/>
        <v>45</v>
      </c>
      <c r="C28" s="12">
        <f t="shared" si="1"/>
        <v>74.51888170134805</v>
      </c>
      <c r="D28" s="9"/>
      <c r="H28" s="14" t="s">
        <v>16</v>
      </c>
    </row>
    <row r="29" spans="2:10" x14ac:dyDescent="0.25">
      <c r="B29" s="11">
        <f t="shared" si="0"/>
        <v>46</v>
      </c>
      <c r="C29" s="12">
        <f t="shared" si="1"/>
        <v>73.071959032148641</v>
      </c>
      <c r="D29" s="9"/>
    </row>
    <row r="30" spans="2:10" x14ac:dyDescent="0.25">
      <c r="B30" s="11">
        <f t="shared" si="0"/>
        <v>47</v>
      </c>
      <c r="C30" s="12">
        <f t="shared" si="1"/>
        <v>71.653131057378928</v>
      </c>
      <c r="D30" s="9"/>
    </row>
    <row r="31" spans="2:10" x14ac:dyDescent="0.25">
      <c r="B31" s="11">
        <f t="shared" si="0"/>
        <v>48</v>
      </c>
      <c r="C31" s="12">
        <f t="shared" si="1"/>
        <v>70.261852266299556</v>
      </c>
      <c r="D31" s="9"/>
    </row>
    <row r="32" spans="2:10" x14ac:dyDescent="0.25">
      <c r="B32" s="11">
        <f t="shared" si="0"/>
        <v>49</v>
      </c>
      <c r="C32" s="12">
        <f t="shared" si="1"/>
        <v>68.897587740276606</v>
      </c>
      <c r="D32" s="9"/>
    </row>
    <row r="33" spans="2:4" x14ac:dyDescent="0.25">
      <c r="B33" s="11">
        <f t="shared" si="0"/>
        <v>50</v>
      </c>
      <c r="C33" s="12">
        <f t="shared" si="1"/>
        <v>67.559812947116242</v>
      </c>
      <c r="D33" s="9"/>
    </row>
    <row r="34" spans="2:4" x14ac:dyDescent="0.25">
      <c r="B34" s="11">
        <f t="shared" si="0"/>
        <v>51</v>
      </c>
      <c r="C34" s="12">
        <f t="shared" si="1"/>
        <v>66.24801353939263</v>
      </c>
      <c r="D34" s="9"/>
    </row>
    <row r="35" spans="2:4" x14ac:dyDescent="0.25">
      <c r="B35" s="11">
        <f t="shared" si="0"/>
        <v>52</v>
      </c>
      <c r="C35" s="12">
        <f t="shared" si="1"/>
        <v>64.961685156691686</v>
      </c>
      <c r="D35" s="9"/>
    </row>
    <row r="36" spans="2:4" x14ac:dyDescent="0.25">
      <c r="B36" s="11">
        <f t="shared" si="0"/>
        <v>53</v>
      </c>
      <c r="C36" s="12">
        <f t="shared" si="1"/>
        <v>63.700333231694771</v>
      </c>
      <c r="D36" s="9"/>
    </row>
    <row r="37" spans="2:4" x14ac:dyDescent="0.25">
      <c r="B37" s="11">
        <f t="shared" si="0"/>
        <v>54</v>
      </c>
      <c r="C37" s="12">
        <f t="shared" si="1"/>
        <v>62.463472800027439</v>
      </c>
      <c r="D37" s="9"/>
    </row>
    <row r="38" spans="2:4" x14ac:dyDescent="0.25">
      <c r="B38" s="11">
        <f t="shared" si="0"/>
        <v>55</v>
      </c>
      <c r="C38" s="12">
        <f t="shared" si="1"/>
        <v>61.250628313800462</v>
      </c>
      <c r="D38" s="9"/>
    </row>
    <row r="39" spans="2:4" x14ac:dyDescent="0.25">
      <c r="B39" s="11">
        <f t="shared" si="0"/>
        <v>56</v>
      </c>
      <c r="C39" s="12">
        <f t="shared" si="1"/>
        <v>60.06133345877123</v>
      </c>
      <c r="D39" s="9"/>
    </row>
    <row r="40" spans="2:4" x14ac:dyDescent="0.25">
      <c r="B40" s="11">
        <f t="shared" si="0"/>
        <v>57</v>
      </c>
      <c r="C40" s="12">
        <f t="shared" si="1"/>
        <v>58.895130975055345</v>
      </c>
      <c r="D40" s="9"/>
    </row>
    <row r="41" spans="2:4" x14ac:dyDescent="0.25">
      <c r="B41" s="11">
        <f t="shared" si="0"/>
        <v>58</v>
      </c>
      <c r="C41" s="12">
        <f t="shared" si="1"/>
        <v>57.75157248131945</v>
      </c>
      <c r="D41" s="9"/>
    </row>
    <row r="42" spans="2:4" x14ac:dyDescent="0.25">
      <c r="B42" s="11">
        <f t="shared" si="0"/>
        <v>59</v>
      </c>
      <c r="C42" s="12">
        <f t="shared" si="1"/>
        <v>56.630218302387611</v>
      </c>
      <c r="D42" s="9"/>
    </row>
    <row r="43" spans="2:4" x14ac:dyDescent="0.25">
      <c r="B43" s="11">
        <f t="shared" si="0"/>
        <v>60</v>
      </c>
      <c r="C43" s="12">
        <f t="shared" si="1"/>
        <v>55.530637300195053</v>
      </c>
      <c r="D43" s="9"/>
    </row>
    <row r="44" spans="2:4" x14ac:dyDescent="0.25">
      <c r="B44" s="11">
        <f>(B43+1)</f>
        <v>61</v>
      </c>
      <c r="C44" s="12">
        <f t="shared" si="1"/>
        <v>54.452406708024355</v>
      </c>
      <c r="D44" s="9"/>
    </row>
    <row r="45" spans="2:4" x14ac:dyDescent="0.25">
      <c r="B45" s="11">
        <f t="shared" si="0"/>
        <v>62</v>
      </c>
      <c r="C45" s="12">
        <f t="shared" si="1"/>
        <v>53.395111967960084</v>
      </c>
      <c r="D45" s="9"/>
    </row>
    <row r="46" spans="2:4" x14ac:dyDescent="0.25">
      <c r="B46" s="11">
        <f t="shared" si="0"/>
        <v>63</v>
      </c>
      <c r="C46" s="12">
        <f t="shared" si="1"/>
        <v>52.358346571499695</v>
      </c>
      <c r="D46" s="9"/>
    </row>
    <row r="47" spans="2:4" x14ac:dyDescent="0.25">
      <c r="B47" s="11">
        <f t="shared" si="0"/>
        <v>64</v>
      </c>
      <c r="C47" s="12">
        <f t="shared" si="1"/>
        <v>51.341711903259203</v>
      </c>
      <c r="D47" s="9"/>
    </row>
    <row r="48" spans="2:4" x14ac:dyDescent="0.25">
      <c r="B48" s="11">
        <f t="shared" si="0"/>
        <v>65</v>
      </c>
      <c r="C48" s="12">
        <f t="shared" si="1"/>
        <v>50.344817087713579</v>
      </c>
      <c r="D48" s="9"/>
    </row>
    <row r="49" spans="2:4" x14ac:dyDescent="0.25">
      <c r="B49" s="11">
        <f t="shared" si="0"/>
        <v>66</v>
      </c>
      <c r="C49" s="12">
        <f t="shared" si="1"/>
        <v>49.367278838913037</v>
      </c>
      <c r="D49" s="9"/>
    </row>
    <row r="50" spans="2:4" x14ac:dyDescent="0.25">
      <c r="B50" s="11">
        <f t="shared" ref="B50:B53" si="2">(B49+1)</f>
        <v>67</v>
      </c>
      <c r="C50" s="12">
        <f t="shared" si="1"/>
        <v>48.408721313117262</v>
      </c>
      <c r="D50" s="9"/>
    </row>
    <row r="51" spans="2:4" x14ac:dyDescent="0.25">
      <c r="B51" s="11">
        <f t="shared" si="2"/>
        <v>68</v>
      </c>
      <c r="C51" s="12">
        <f t="shared" si="1"/>
        <v>47.468775964291133</v>
      </c>
      <c r="D51" s="9"/>
    </row>
    <row r="52" spans="2:4" x14ac:dyDescent="0.25">
      <c r="B52" s="11">
        <f t="shared" si="2"/>
        <v>69</v>
      </c>
      <c r="C52" s="12">
        <f t="shared" si="1"/>
        <v>46.547081402406171</v>
      </c>
      <c r="D52" s="9"/>
    </row>
    <row r="53" spans="2:4" x14ac:dyDescent="0.25">
      <c r="B53" s="11">
        <f t="shared" si="2"/>
        <v>70</v>
      </c>
      <c r="C53" s="12">
        <f t="shared" si="1"/>
        <v>45.643283254493362</v>
      </c>
      <c r="D53" s="9">
        <v>0</v>
      </c>
    </row>
    <row r="54" spans="2:4" x14ac:dyDescent="0.25">
      <c r="B54" s="11">
        <v>70.099999999999994</v>
      </c>
      <c r="C54" s="12">
        <f>$C$53</f>
        <v>45.643283254493362</v>
      </c>
      <c r="D54" s="9">
        <v>120</v>
      </c>
    </row>
    <row r="55" spans="2:4" x14ac:dyDescent="0.25">
      <c r="B55" s="11">
        <f>(B53+1)</f>
        <v>71</v>
      </c>
      <c r="C55" s="12">
        <f>$C$54</f>
        <v>45.643283254493362</v>
      </c>
      <c r="D55" s="9"/>
    </row>
    <row r="56" spans="2:4" x14ac:dyDescent="0.25">
      <c r="B56" s="11">
        <v>100</v>
      </c>
      <c r="C56" s="12">
        <f>$C$54</f>
        <v>45.643283254493362</v>
      </c>
      <c r="D56" s="9"/>
    </row>
  </sheetData>
  <mergeCells count="8">
    <mergeCell ref="H27:J27"/>
    <mergeCell ref="J6:K6"/>
    <mergeCell ref="J7:K7"/>
    <mergeCell ref="B2:M2"/>
    <mergeCell ref="J8:K8"/>
    <mergeCell ref="B6:E6"/>
    <mergeCell ref="B8:C8"/>
    <mergeCell ref="G7:H7"/>
  </mergeCells>
  <hyperlinks>
    <hyperlink ref="H28" r:id="rId1" display="http://www.royan.com.ar/"/>
  </hyperlinks>
  <pageMargins left="0.7" right="0.7" top="0.75" bottom="0.75" header="0.3" footer="0.3"/>
  <drawing r:id="rId2"/>
  <legacyDrawing r:id="rId3"/>
  <picture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5" name="Scroll Bar 2">
              <controlPr defaultSize="0" autoPict="0">
                <anchor moveWithCells="1">
                  <from>
                    <xdr:col>5</xdr:col>
                    <xdr:colOff>590550</xdr:colOff>
                    <xdr:row>4</xdr:row>
                    <xdr:rowOff>180975</xdr:rowOff>
                  </from>
                  <to>
                    <xdr:col>7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Opacity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</dc:creator>
  <cp:lastModifiedBy>Sten</cp:lastModifiedBy>
  <dcterms:created xsi:type="dcterms:W3CDTF">2014-06-24T19:33:03Z</dcterms:created>
  <dcterms:modified xsi:type="dcterms:W3CDTF">2014-08-12T20:25:01Z</dcterms:modified>
</cp:coreProperties>
</file>